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1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<sst xmlns="http://schemas.openxmlformats.org/spreadsheetml/2006/main" count="182" uniqueCount="176">
  <si>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</si>
  <si>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</si>
  <si>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</si>
  <si>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</si>
  <si>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</si>
  <si>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</si>
  <si>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</si>
  <si>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</si>
  <si>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</si>
  <si>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</si>
  <si>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</si>
  <si>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</si>
  <si>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</si>
  <si>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</si>
  <si>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</si>
  <si>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</si>
  <si>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</si>
  <si>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</si>
  <si>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</si>
  <si>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</si>
  <si>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</si>
  <si>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</si>
  <si>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</si>
  <si>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</si>
  <si>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</si>
  <si>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</si>
  <si>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</si>
  <si>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</si>
  <si>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</si>
  <si>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</si>
  <si>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</si>
  <si>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</si>
  <si>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</si>
  <si>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</si>
  <si>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</si>
  <si>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</si>
  <si>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</si>
  <si>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</si>
  <si>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</si>
  <si>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</si>
  <si>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</si>
  <si>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</si>
  <si>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</si>
  <si>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</si>
  <si>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</si>
  <si>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</si>
  <si>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</si>
  <si>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</si>
  <si>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</si>
  <si>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</si>
  <si>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</si>
  <si>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</si>
  <si>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</si>
  <si>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</si>
  <si>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</si>
  <si>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</si>
  <si>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</si>
  <si>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</si>
  <si>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</si>
  <si>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</si>
  <si>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</si>
  <si>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</si>
  <si>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</si>
  <si>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</si>
  <si>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</si>
  <si>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</si>
  <si>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</si>
  <si>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</si>
  <si>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</si>
  <si>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</si>
  <si>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</si>
  <si>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</si>
  <si>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</si>
  <si>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</si>
  <si>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</si>
  <si>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</si>
  <si>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</si>
  <si>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</si>
  <si>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</si>
  <si>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</si>
  <si>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</si>
  <si>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</si>
  <si>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</si>
  <si>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</si>
  <si>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</si>
  <si>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</si>
  <si>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</si>
  <si>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</si>
  <si>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</si>
  <si>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</si>
  <si>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</si>
  <si>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</si>
  <si>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</si>
  <si>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</si>
  <si>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</si>
  <si>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</si>
  <si>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</si>
  <si>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</si>
  <si>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</si>
  <si>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</si>
  <si>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</si>
  <si>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</si>
  <si>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</si>
  <si>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</si>
  <si>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</si>
  <si>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</si>
  <si>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</si>
  <si>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</si>
  <si>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</si>
  <si>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</si>
  <si>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</si>
  <si>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</si>
  <si>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</si>
  <si>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</si>
  <si>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</si>
  <si>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</si>
  <si>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</si>
  <si>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</si>
  <si>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</si>
  <si>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</si>
  <si>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</si>
  <si>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</si>
  <si>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</si>
  <si>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</si>
  <si>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</si>
  <si>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</si>
  <si>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</si>
  <si>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</si>
  <si>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</si>
  <si>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</si>
  <si>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</si>
  <si>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</si>
  <si>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</si>
  <si>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</si>
  <si>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</si>
  <si>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</si>
  <si>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</si>
  <si>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</si>
  <si>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</si>
  <si>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</si>
  <si>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</si>
  <si>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</si>
  <si>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</si>
  <si>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</si>
  <si>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</si>
  <si>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</si>
  <si>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</si>
  <si>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</si>
  <si>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</si>
  <si>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</si>
  <si>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</si>
  <si>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</si>
  <si>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</si>
  <si>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</si>
  <si>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>Приложение 5</t>
  </si>
  <si>
    <t>Утверждено Решением о бюджете</t>
  </si>
  <si>
    <t>Исполнено</t>
  </si>
  <si>
    <t>% исполнения</t>
  </si>
  <si>
    <t>Благоустройство</t>
  </si>
  <si>
    <t>0503</t>
  </si>
  <si>
    <t>Дополнительное образование детей</t>
  </si>
  <si>
    <t>0703</t>
  </si>
  <si>
    <t>50</t>
  </si>
  <si>
    <t>51</t>
  </si>
  <si>
    <t>Обеспечение проведения выборов и референдумов</t>
  </si>
  <si>
    <t>0107</t>
  </si>
  <si>
    <t>52</t>
  </si>
  <si>
    <t>Связь и информатика</t>
  </si>
  <si>
    <t>0410</t>
  </si>
  <si>
    <t>к Решению окружного Совета депутатов  "Об утверждении отчета об исполнении окружного бюджета за 2020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</si>
  <si>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на 2020 год </t>
  </si>
  <si>
    <t>Охрана объектов растительного и животного мира и среды их обитания</t>
  </si>
  <si>
    <t>0603</t>
  </si>
  <si>
    <t>53</t>
  </si>
  <si>
    <t>54</t>
  </si>
  <si>
    <t xml:space="preserve">            от 29.04.2021  № 11-107р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</si>
</sst>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vertical="justify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8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875" style="0" customWidth="1"/>
  </cols>
  <sheetData>
    <row r="1" spans="1:5" ht="15.75">
      <c r="A1" s="2"/>
      <c r="C1" s="1"/>
      <c r="D1" s="34" t="s">
        <v>154</v>
      </c>
      <c r="E1" s="34"/>
    </row>
    <row r="2" spans="1:5" ht="63.75" customHeight="1">
      <c r="A2" s="2"/>
      <c r="C2" s="1"/>
      <c r="D2" s="35" t="s">
        <v>169</v>
      </c>
      <c r="E2" s="35"/>
    </row>
    <row r="3" spans="4:5" ht="15.75">
      <c r="D3" s="21" t="s">
        <v>175</v>
      </c>
      <c r="E3" s="21"/>
    </row>
    <row r="4" spans="4:5" ht="15.75">
      <c r="D4" s="20" t="s">
        <v>138</v>
      </c>
      <c r="E4" s="20"/>
    </row>
    <row r="5" spans="1:5" ht="71.25" customHeight="1">
      <c r="A5" s="31" t="s">
        <v>170</v>
      </c>
      <c r="B5" s="31"/>
      <c r="C5" s="31"/>
      <c r="D5" s="31"/>
      <c r="E5" s="31"/>
    </row>
    <row r="6" spans="1:5" ht="15.75">
      <c r="A6" s="6"/>
      <c r="B6" s="16"/>
      <c r="C6" s="5"/>
      <c r="D6" s="5"/>
      <c r="E6" s="5"/>
    </row>
    <row r="7" spans="1:5" ht="15.75">
      <c r="A7" s="4"/>
      <c r="B7" s="15"/>
      <c r="C7" s="3"/>
      <c r="D7" s="7"/>
      <c r="E7" s="7" t="s">
        <v>68</v>
      </c>
    </row>
    <row r="8" spans="1:6" ht="47.25">
      <c r="A8" s="8" t="s">
        <v>69</v>
      </c>
      <c r="B8" s="8" t="s">
        <v>70</v>
      </c>
      <c r="C8" s="9" t="s">
        <v>88</v>
      </c>
      <c r="D8" s="10" t="s">
        <v>155</v>
      </c>
      <c r="E8" s="10" t="s">
        <v>156</v>
      </c>
      <c r="F8" s="27" t="s">
        <v>157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28">
        <v>5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D11+D12+D13+D15+D17+D18+D14+D16</f>
        <v>55107.89</v>
      </c>
      <c r="E10" s="22">
        <f>E11+E12+E13+E15+E17+E18+E14+E16</f>
        <v>51174.73000000001</v>
      </c>
      <c r="F10" s="29">
        <f>E10*100/D10</f>
        <v>92.8628005898974</v>
      </c>
    </row>
    <row r="11" spans="1:6" ht="63">
      <c r="A11" s="13" t="s">
        <v>1</v>
      </c>
      <c r="B11" s="14" t="s">
        <v>76</v>
      </c>
      <c r="C11" s="19" t="s">
        <v>4</v>
      </c>
      <c r="D11" s="22">
        <v>2080.77</v>
      </c>
      <c r="E11" s="22">
        <v>2080.06</v>
      </c>
      <c r="F11" s="30">
        <f aca="true" t="shared" si="0" ref="F11:F65">E11*100/D11</f>
        <v>99.96587801631127</v>
      </c>
    </row>
    <row r="12" spans="1:9" ht="79.5" customHeight="1">
      <c r="A12" s="13" t="s">
        <v>3</v>
      </c>
      <c r="B12" s="14" t="s">
        <v>5</v>
      </c>
      <c r="C12" s="19" t="s">
        <v>7</v>
      </c>
      <c r="D12" s="22">
        <v>2229.75</v>
      </c>
      <c r="E12" s="22">
        <v>2159.96</v>
      </c>
      <c r="F12" s="29">
        <f t="shared" si="0"/>
        <v>96.87005269649063</v>
      </c>
      <c r="I12" t="s">
        <v>138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33973.92</v>
      </c>
      <c r="E13" s="22">
        <v>33613.39</v>
      </c>
      <c r="F13" s="29">
        <f t="shared" si="0"/>
        <v>98.93880364703278</v>
      </c>
    </row>
    <row r="14" spans="1:6" ht="15.75">
      <c r="A14" s="11" t="s">
        <v>9</v>
      </c>
      <c r="B14" s="14" t="s">
        <v>127</v>
      </c>
      <c r="C14" s="19" t="s">
        <v>128</v>
      </c>
      <c r="D14" s="22">
        <v>5.4</v>
      </c>
      <c r="E14" s="22">
        <v>0</v>
      </c>
      <c r="F14" s="29">
        <f t="shared" si="0"/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8623.68</v>
      </c>
      <c r="E15" s="22">
        <v>8616.62</v>
      </c>
      <c r="F15" s="29">
        <f t="shared" si="0"/>
        <v>99.91813239823371</v>
      </c>
    </row>
    <row r="16" spans="1:6" ht="31.5">
      <c r="A16" s="13"/>
      <c r="B16" s="14" t="s">
        <v>164</v>
      </c>
      <c r="C16" s="19" t="s">
        <v>165</v>
      </c>
      <c r="D16" s="22">
        <v>3712.91</v>
      </c>
      <c r="E16" s="22">
        <v>2378.47</v>
      </c>
      <c r="F16" s="29">
        <f t="shared" si="0"/>
        <v>64.0594574067241</v>
      </c>
    </row>
    <row r="17" spans="1:6" ht="15.75">
      <c r="A17" s="13" t="s">
        <v>90</v>
      </c>
      <c r="B17" s="14" t="s">
        <v>13</v>
      </c>
      <c r="C17" s="19" t="s">
        <v>14</v>
      </c>
      <c r="D17" s="22">
        <v>0</v>
      </c>
      <c r="E17" s="22">
        <v>0</v>
      </c>
      <c r="F17" s="29">
        <v>0</v>
      </c>
    </row>
    <row r="18" spans="1:6" ht="15.75" customHeight="1">
      <c r="A18" s="11" t="s">
        <v>91</v>
      </c>
      <c r="B18" s="14" t="s">
        <v>15</v>
      </c>
      <c r="C18" s="19" t="s">
        <v>16</v>
      </c>
      <c r="D18" s="22">
        <v>4481.46</v>
      </c>
      <c r="E18" s="22">
        <v>2326.23</v>
      </c>
      <c r="F18" s="29">
        <f t="shared" si="0"/>
        <v>51.907860384785316</v>
      </c>
    </row>
    <row r="19" spans="1:6" ht="15.75">
      <c r="A19" s="13" t="s">
        <v>92</v>
      </c>
      <c r="B19" s="14" t="s">
        <v>77</v>
      </c>
      <c r="C19" s="19" t="s">
        <v>17</v>
      </c>
      <c r="D19" s="22">
        <f>D20</f>
        <v>997.6</v>
      </c>
      <c r="E19" s="22">
        <f>E20</f>
        <v>997.6</v>
      </c>
      <c r="F19" s="30">
        <f t="shared" si="0"/>
        <v>100</v>
      </c>
    </row>
    <row r="20" spans="1:6" ht="31.5">
      <c r="A20" s="13" t="s">
        <v>93</v>
      </c>
      <c r="B20" s="14" t="s">
        <v>18</v>
      </c>
      <c r="C20" s="19" t="s">
        <v>19</v>
      </c>
      <c r="D20" s="22">
        <v>997.6</v>
      </c>
      <c r="E20" s="22">
        <v>997.6</v>
      </c>
      <c r="F20" s="30">
        <f t="shared" si="0"/>
        <v>100</v>
      </c>
    </row>
    <row r="21" spans="1:6" ht="46.5" customHeight="1">
      <c r="A21" s="11" t="s">
        <v>94</v>
      </c>
      <c r="B21" s="14" t="s">
        <v>78</v>
      </c>
      <c r="C21" s="19" t="s">
        <v>20</v>
      </c>
      <c r="D21" s="22">
        <f>D22+D24+D23</f>
        <v>5387.04</v>
      </c>
      <c r="E21" s="22">
        <f>E22+E24+E23</f>
        <v>5299.43</v>
      </c>
      <c r="F21" s="29">
        <f t="shared" si="0"/>
        <v>98.37368944726603</v>
      </c>
    </row>
    <row r="22" spans="1:6" ht="63">
      <c r="A22" s="13" t="s">
        <v>95</v>
      </c>
      <c r="B22" s="14" t="s">
        <v>79</v>
      </c>
      <c r="C22" s="19" t="s">
        <v>21</v>
      </c>
      <c r="D22" s="22">
        <v>4369.23</v>
      </c>
      <c r="E22" s="22">
        <v>4284.62</v>
      </c>
      <c r="F22" s="29">
        <f t="shared" si="0"/>
        <v>98.06350318019423</v>
      </c>
    </row>
    <row r="23" spans="1:6" ht="31.5">
      <c r="A23" s="13" t="s">
        <v>96</v>
      </c>
      <c r="B23" s="26" t="s">
        <v>148</v>
      </c>
      <c r="C23" s="19" t="s">
        <v>149</v>
      </c>
      <c r="D23" s="22">
        <v>407.81</v>
      </c>
      <c r="E23" s="22">
        <v>407.81</v>
      </c>
      <c r="F23" s="30">
        <f t="shared" si="0"/>
        <v>100</v>
      </c>
    </row>
    <row r="24" spans="1:6" ht="47.25">
      <c r="A24" s="13" t="s">
        <v>97</v>
      </c>
      <c r="B24" s="14" t="s">
        <v>134</v>
      </c>
      <c r="C24" s="19" t="s">
        <v>135</v>
      </c>
      <c r="D24" s="22">
        <v>610</v>
      </c>
      <c r="E24" s="22">
        <v>607</v>
      </c>
      <c r="F24" s="30">
        <f t="shared" si="0"/>
        <v>99.50819672131148</v>
      </c>
    </row>
    <row r="25" spans="1:6" ht="15.75">
      <c r="A25" s="13" t="s">
        <v>98</v>
      </c>
      <c r="B25" s="14" t="s">
        <v>80</v>
      </c>
      <c r="C25" s="19" t="s">
        <v>22</v>
      </c>
      <c r="D25" s="22">
        <f>D26+D27+D28+D30+D29</f>
        <v>53979.719999999994</v>
      </c>
      <c r="E25" s="22">
        <f>E26+E27+E28+E30+E29</f>
        <v>53001.31</v>
      </c>
      <c r="F25" s="29">
        <f t="shared" si="0"/>
        <v>98.18744891600032</v>
      </c>
    </row>
    <row r="26" spans="1:6" ht="15.75">
      <c r="A26" s="11" t="s">
        <v>99</v>
      </c>
      <c r="B26" s="14" t="s">
        <v>23</v>
      </c>
      <c r="C26" s="19" t="s">
        <v>24</v>
      </c>
      <c r="D26" s="22">
        <v>2718.2</v>
      </c>
      <c r="E26" s="22">
        <v>2676.3</v>
      </c>
      <c r="F26" s="29">
        <f t="shared" si="0"/>
        <v>98.45853873887131</v>
      </c>
    </row>
    <row r="27" spans="1:6" ht="15.75">
      <c r="A27" s="13" t="s">
        <v>100</v>
      </c>
      <c r="B27" s="14" t="s">
        <v>25</v>
      </c>
      <c r="C27" s="19" t="s">
        <v>26</v>
      </c>
      <c r="D27" s="22">
        <v>9063.26</v>
      </c>
      <c r="E27" s="22">
        <v>8993.97</v>
      </c>
      <c r="F27" s="30">
        <f t="shared" si="0"/>
        <v>99.2354848034813</v>
      </c>
    </row>
    <row r="28" spans="1:6" ht="31.5">
      <c r="A28" s="13" t="s">
        <v>101</v>
      </c>
      <c r="B28" s="14" t="s">
        <v>27</v>
      </c>
      <c r="C28" s="19" t="s">
        <v>28</v>
      </c>
      <c r="D28" s="22">
        <v>15448.7</v>
      </c>
      <c r="E28" s="22">
        <v>14999.16</v>
      </c>
      <c r="F28" s="29">
        <f t="shared" si="0"/>
        <v>97.09011114203784</v>
      </c>
    </row>
    <row r="29" spans="1:6" ht="15.75">
      <c r="A29" s="13" t="s">
        <v>102</v>
      </c>
      <c r="B29" s="14" t="s">
        <v>167</v>
      </c>
      <c r="C29" s="19" t="s">
        <v>168</v>
      </c>
      <c r="D29" s="22">
        <v>677.46</v>
      </c>
      <c r="E29" s="22">
        <v>677.44</v>
      </c>
      <c r="F29" s="29">
        <f t="shared" si="0"/>
        <v>99.99704779617984</v>
      </c>
    </row>
    <row r="30" spans="1:6" ht="31.5">
      <c r="A30" s="11" t="s">
        <v>103</v>
      </c>
      <c r="B30" s="14" t="s">
        <v>29</v>
      </c>
      <c r="C30" s="19" t="s">
        <v>30</v>
      </c>
      <c r="D30" s="22">
        <v>26072.1</v>
      </c>
      <c r="E30" s="22">
        <v>25654.44</v>
      </c>
      <c r="F30" s="29">
        <f t="shared" si="0"/>
        <v>98.39805769385666</v>
      </c>
    </row>
    <row r="31" spans="1:6" ht="31.5">
      <c r="A31" s="13" t="s">
        <v>104</v>
      </c>
      <c r="B31" s="14" t="s">
        <v>81</v>
      </c>
      <c r="C31" s="19" t="s">
        <v>31</v>
      </c>
      <c r="D31" s="22">
        <f>D33+D35+D32+D34</f>
        <v>9800.91</v>
      </c>
      <c r="E31" s="22">
        <f>E33+E35+E32+E34</f>
        <v>6862.68</v>
      </c>
      <c r="F31" s="29">
        <f t="shared" si="0"/>
        <v>70.02084500316808</v>
      </c>
    </row>
    <row r="32" spans="1:6" ht="15.75">
      <c r="A32" s="13" t="s">
        <v>105</v>
      </c>
      <c r="B32" s="14" t="s">
        <v>146</v>
      </c>
      <c r="C32" s="19" t="s">
        <v>147</v>
      </c>
      <c r="D32" s="22">
        <v>0</v>
      </c>
      <c r="E32" s="22">
        <v>0</v>
      </c>
      <c r="F32" s="30">
        <v>0</v>
      </c>
    </row>
    <row r="33" spans="1:6" ht="15.75">
      <c r="A33" s="13" t="s">
        <v>106</v>
      </c>
      <c r="B33" s="14" t="s">
        <v>32</v>
      </c>
      <c r="C33" s="19" t="s">
        <v>33</v>
      </c>
      <c r="D33" s="22">
        <v>4363</v>
      </c>
      <c r="E33" s="22">
        <v>2363</v>
      </c>
      <c r="F33" s="30">
        <f t="shared" si="0"/>
        <v>54.15998166399267</v>
      </c>
    </row>
    <row r="34" spans="1:6" ht="15.75">
      <c r="A34" s="13" t="s">
        <v>107</v>
      </c>
      <c r="B34" s="14" t="s">
        <v>158</v>
      </c>
      <c r="C34" s="19" t="s">
        <v>159</v>
      </c>
      <c r="D34" s="22">
        <v>1984.9</v>
      </c>
      <c r="E34" s="22">
        <v>1579.72</v>
      </c>
      <c r="F34" s="30">
        <f t="shared" si="0"/>
        <v>79.58688095118141</v>
      </c>
    </row>
    <row r="35" spans="1:6" ht="31.5">
      <c r="A35" s="11" t="s">
        <v>108</v>
      </c>
      <c r="B35" s="14" t="s">
        <v>34</v>
      </c>
      <c r="C35" s="19" t="s">
        <v>35</v>
      </c>
      <c r="D35" s="22">
        <v>3453.01</v>
      </c>
      <c r="E35" s="22">
        <v>2919.96</v>
      </c>
      <c r="F35" s="29">
        <f t="shared" si="0"/>
        <v>84.56274380902458</v>
      </c>
    </row>
    <row r="36" spans="1:6" ht="15.75">
      <c r="A36" s="11" t="s">
        <v>109</v>
      </c>
      <c r="B36" s="14" t="s">
        <v>130</v>
      </c>
      <c r="C36" s="19" t="s">
        <v>132</v>
      </c>
      <c r="D36" s="22">
        <f>D38+D37</f>
        <v>322.05</v>
      </c>
      <c r="E36" s="22">
        <f>E38+E37</f>
        <v>317.55</v>
      </c>
      <c r="F36" s="29">
        <f t="shared" si="0"/>
        <v>98.60270144387518</v>
      </c>
    </row>
    <row r="37" spans="1:6" ht="34.5" customHeight="1">
      <c r="A37" s="11" t="s">
        <v>110</v>
      </c>
      <c r="B37" s="14" t="s">
        <v>171</v>
      </c>
      <c r="C37" s="19" t="s">
        <v>172</v>
      </c>
      <c r="D37" s="22">
        <v>317.55</v>
      </c>
      <c r="E37" s="22">
        <v>317.55</v>
      </c>
      <c r="F37" s="29">
        <f t="shared" si="0"/>
        <v>100</v>
      </c>
    </row>
    <row r="38" spans="1:6" ht="31.5">
      <c r="A38" s="11" t="s">
        <v>111</v>
      </c>
      <c r="B38" s="14" t="s">
        <v>131</v>
      </c>
      <c r="C38" s="19" t="s">
        <v>133</v>
      </c>
      <c r="D38" s="22">
        <v>4.5</v>
      </c>
      <c r="E38" s="22">
        <v>0</v>
      </c>
      <c r="F38" s="29">
        <f t="shared" si="0"/>
        <v>0</v>
      </c>
    </row>
    <row r="39" spans="1:6" ht="15.75">
      <c r="A39" s="13" t="s">
        <v>112</v>
      </c>
      <c r="B39" s="14" t="s">
        <v>82</v>
      </c>
      <c r="C39" s="19" t="s">
        <v>36</v>
      </c>
      <c r="D39" s="22">
        <f>D40+D41+D43+D44+D42</f>
        <v>296049.74</v>
      </c>
      <c r="E39" s="22">
        <f>E40+E41+E43+E44+E42</f>
        <v>295617.45</v>
      </c>
      <c r="F39" s="29">
        <f t="shared" si="0"/>
        <v>99.85398061825693</v>
      </c>
    </row>
    <row r="40" spans="1:6" ht="19.5" customHeight="1">
      <c r="A40" s="13" t="s">
        <v>113</v>
      </c>
      <c r="B40" s="14" t="s">
        <v>37</v>
      </c>
      <c r="C40" s="19" t="s">
        <v>38</v>
      </c>
      <c r="D40" s="22">
        <v>52716.6</v>
      </c>
      <c r="E40" s="22">
        <v>52716.6</v>
      </c>
      <c r="F40" s="29">
        <f t="shared" si="0"/>
        <v>100</v>
      </c>
    </row>
    <row r="41" spans="1:6" ht="15" customHeight="1">
      <c r="A41" s="11" t="s">
        <v>114</v>
      </c>
      <c r="B41" s="14" t="s">
        <v>39</v>
      </c>
      <c r="C41" s="19" t="s">
        <v>40</v>
      </c>
      <c r="D41" s="22">
        <v>204016.65</v>
      </c>
      <c r="E41" s="22">
        <v>203835.66</v>
      </c>
      <c r="F41" s="29">
        <f t="shared" si="0"/>
        <v>99.91128665233941</v>
      </c>
    </row>
    <row r="42" spans="1:6" ht="15" customHeight="1">
      <c r="A42" s="11" t="s">
        <v>115</v>
      </c>
      <c r="B42" s="14" t="s">
        <v>160</v>
      </c>
      <c r="C42" s="19" t="s">
        <v>161</v>
      </c>
      <c r="D42" s="22">
        <v>11623.99</v>
      </c>
      <c r="E42" s="22">
        <v>11623.99</v>
      </c>
      <c r="F42" s="29">
        <f t="shared" si="0"/>
        <v>100</v>
      </c>
    </row>
    <row r="43" spans="1:6" ht="31.5">
      <c r="A43" s="13" t="s">
        <v>116</v>
      </c>
      <c r="B43" s="14" t="s">
        <v>41</v>
      </c>
      <c r="C43" s="19" t="s">
        <v>42</v>
      </c>
      <c r="D43" s="22">
        <v>2349.67</v>
      </c>
      <c r="E43" s="22">
        <v>2349.64</v>
      </c>
      <c r="F43" s="30">
        <f t="shared" si="0"/>
        <v>99.9987232249635</v>
      </c>
    </row>
    <row r="44" spans="1:6" ht="31.5">
      <c r="A44" s="13" t="s">
        <v>117</v>
      </c>
      <c r="B44" s="14" t="s">
        <v>43</v>
      </c>
      <c r="C44" s="19" t="s">
        <v>44</v>
      </c>
      <c r="D44" s="22">
        <v>25342.83</v>
      </c>
      <c r="E44" s="22">
        <v>25091.56</v>
      </c>
      <c r="F44" s="29">
        <f t="shared" si="0"/>
        <v>99.00851641272895</v>
      </c>
    </row>
    <row r="45" spans="1:6" ht="15.75">
      <c r="A45" s="11" t="s">
        <v>118</v>
      </c>
      <c r="B45" s="14" t="s">
        <v>83</v>
      </c>
      <c r="C45" s="19" t="s">
        <v>45</v>
      </c>
      <c r="D45" s="22">
        <f>D46+D47</f>
        <v>64616.72</v>
      </c>
      <c r="E45" s="22">
        <f>E46+E47</f>
        <v>64611.9</v>
      </c>
      <c r="F45" s="30">
        <f t="shared" si="0"/>
        <v>99.99254063035077</v>
      </c>
    </row>
    <row r="46" spans="1:6" ht="15.75">
      <c r="A46" s="13" t="s">
        <v>119</v>
      </c>
      <c r="B46" s="14" t="s">
        <v>46</v>
      </c>
      <c r="C46" s="19" t="s">
        <v>47</v>
      </c>
      <c r="D46" s="22">
        <v>47794.29</v>
      </c>
      <c r="E46" s="22">
        <v>47794.29</v>
      </c>
      <c r="F46" s="30">
        <f t="shared" si="0"/>
        <v>100</v>
      </c>
    </row>
    <row r="47" spans="1:6" ht="31.5">
      <c r="A47" s="13" t="s">
        <v>120</v>
      </c>
      <c r="B47" s="14" t="s">
        <v>48</v>
      </c>
      <c r="C47" s="19" t="s">
        <v>49</v>
      </c>
      <c r="D47" s="22">
        <v>16822.43</v>
      </c>
      <c r="E47" s="22">
        <v>16817.61</v>
      </c>
      <c r="F47" s="30">
        <f t="shared" si="0"/>
        <v>99.97134777793696</v>
      </c>
    </row>
    <row r="48" spans="1:6" ht="15.75">
      <c r="A48" s="11" t="s">
        <v>121</v>
      </c>
      <c r="B48" s="14" t="s">
        <v>84</v>
      </c>
      <c r="C48" s="19" t="s">
        <v>50</v>
      </c>
      <c r="D48" s="22">
        <f>D49</f>
        <v>115.78</v>
      </c>
      <c r="E48" s="22">
        <f>E49</f>
        <v>98.6</v>
      </c>
      <c r="F48" s="30">
        <f t="shared" si="0"/>
        <v>85.16151321471757</v>
      </c>
    </row>
    <row r="49" spans="1:6" ht="31.5">
      <c r="A49" s="13" t="s">
        <v>122</v>
      </c>
      <c r="B49" s="14" t="s">
        <v>85</v>
      </c>
      <c r="C49" s="19" t="s">
        <v>51</v>
      </c>
      <c r="D49" s="22">
        <v>115.78</v>
      </c>
      <c r="E49" s="22">
        <v>98.6</v>
      </c>
      <c r="F49" s="30">
        <f t="shared" si="0"/>
        <v>85.16151321471757</v>
      </c>
    </row>
    <row r="50" spans="1:6" ht="15.75">
      <c r="A50" s="13" t="s">
        <v>123</v>
      </c>
      <c r="B50" s="14" t="s">
        <v>86</v>
      </c>
      <c r="C50" s="19" t="s">
        <v>52</v>
      </c>
      <c r="D50" s="22">
        <f>D51+D52+D53+D54+D55</f>
        <v>16545.649999999998</v>
      </c>
      <c r="E50" s="22">
        <f>E51+E52+E53+E54+E55</f>
        <v>16333.74</v>
      </c>
      <c r="F50" s="29">
        <f t="shared" si="0"/>
        <v>98.71924040457765</v>
      </c>
    </row>
    <row r="51" spans="1:6" ht="15.75">
      <c r="A51" s="11" t="s">
        <v>126</v>
      </c>
      <c r="B51" s="14" t="s">
        <v>53</v>
      </c>
      <c r="C51" s="19" t="s">
        <v>54</v>
      </c>
      <c r="D51" s="22">
        <v>770.48</v>
      </c>
      <c r="E51" s="22">
        <v>770.48</v>
      </c>
      <c r="F51" s="30">
        <f t="shared" si="0"/>
        <v>100</v>
      </c>
    </row>
    <row r="52" spans="1:6" ht="19.5" customHeight="1">
      <c r="A52" s="13" t="s">
        <v>129</v>
      </c>
      <c r="B52" s="14" t="s">
        <v>55</v>
      </c>
      <c r="C52" s="19" t="s">
        <v>56</v>
      </c>
      <c r="D52" s="22">
        <v>0</v>
      </c>
      <c r="E52" s="22">
        <v>0</v>
      </c>
      <c r="F52" s="29">
        <v>0</v>
      </c>
    </row>
    <row r="53" spans="1:6" ht="15.75">
      <c r="A53" s="13" t="s">
        <v>136</v>
      </c>
      <c r="B53" s="14" t="s">
        <v>57</v>
      </c>
      <c r="C53" s="19" t="s">
        <v>58</v>
      </c>
      <c r="D53" s="22">
        <v>11383.66</v>
      </c>
      <c r="E53" s="22">
        <v>11383</v>
      </c>
      <c r="F53" s="29">
        <f t="shared" si="0"/>
        <v>99.99420221615895</v>
      </c>
    </row>
    <row r="54" spans="1:6" ht="15.75">
      <c r="A54" s="11" t="s">
        <v>137</v>
      </c>
      <c r="B54" s="14" t="s">
        <v>59</v>
      </c>
      <c r="C54" s="19" t="s">
        <v>60</v>
      </c>
      <c r="D54" s="22">
        <v>3560.91</v>
      </c>
      <c r="E54" s="22">
        <v>3359.66</v>
      </c>
      <c r="F54" s="29">
        <f t="shared" si="0"/>
        <v>94.3483547744818</v>
      </c>
    </row>
    <row r="55" spans="1:6" ht="31.5">
      <c r="A55" s="13" t="s">
        <v>144</v>
      </c>
      <c r="B55" s="14" t="s">
        <v>61</v>
      </c>
      <c r="C55" s="19" t="s">
        <v>62</v>
      </c>
      <c r="D55" s="22">
        <v>830.6</v>
      </c>
      <c r="E55" s="22">
        <v>820.6</v>
      </c>
      <c r="F55" s="30">
        <f t="shared" si="0"/>
        <v>98.79605104743558</v>
      </c>
    </row>
    <row r="56" spans="1:6" ht="31.5">
      <c r="A56" s="13" t="s">
        <v>145</v>
      </c>
      <c r="B56" s="14" t="s">
        <v>87</v>
      </c>
      <c r="C56" s="19" t="s">
        <v>63</v>
      </c>
      <c r="D56" s="22">
        <f>D57+D58</f>
        <v>18067.22</v>
      </c>
      <c r="E56" s="22">
        <f>E57+E58</f>
        <v>17594.25</v>
      </c>
      <c r="F56" s="30">
        <f t="shared" si="0"/>
        <v>97.38216504808155</v>
      </c>
    </row>
    <row r="57" spans="1:6" ht="15.75">
      <c r="A57" s="11" t="s">
        <v>150</v>
      </c>
      <c r="B57" s="14" t="s">
        <v>64</v>
      </c>
      <c r="C57" s="19" t="s">
        <v>65</v>
      </c>
      <c r="D57" s="22">
        <v>13587.83</v>
      </c>
      <c r="E57" s="22">
        <v>13114.86</v>
      </c>
      <c r="F57" s="30">
        <f t="shared" si="0"/>
        <v>96.51916457594774</v>
      </c>
    </row>
    <row r="58" spans="1:6" ht="15.75">
      <c r="A58" s="11" t="s">
        <v>151</v>
      </c>
      <c r="B58" s="14" t="s">
        <v>152</v>
      </c>
      <c r="C58" s="19" t="s">
        <v>153</v>
      </c>
      <c r="D58" s="22">
        <v>4479.39</v>
      </c>
      <c r="E58" s="22">
        <v>4479.39</v>
      </c>
      <c r="F58" s="30">
        <f t="shared" si="0"/>
        <v>100</v>
      </c>
    </row>
    <row r="59" spans="1:6" ht="47.25">
      <c r="A59" s="11" t="s">
        <v>162</v>
      </c>
      <c r="B59" s="14" t="s">
        <v>140</v>
      </c>
      <c r="C59" s="19" t="s">
        <v>142</v>
      </c>
      <c r="D59" s="22">
        <f>D60</f>
        <v>0</v>
      </c>
      <c r="E59" s="22">
        <f>E60</f>
        <v>0</v>
      </c>
      <c r="F59" s="30">
        <v>0</v>
      </c>
    </row>
    <row r="60" spans="1:6" ht="47.25">
      <c r="A60" s="11" t="s">
        <v>163</v>
      </c>
      <c r="B60" s="14" t="s">
        <v>141</v>
      </c>
      <c r="C60" s="19" t="s">
        <v>143</v>
      </c>
      <c r="D60" s="22">
        <v>0</v>
      </c>
      <c r="E60" s="22">
        <v>0</v>
      </c>
      <c r="F60" s="30">
        <v>0</v>
      </c>
    </row>
    <row r="61" spans="1:6" ht="78.75">
      <c r="A61" s="13" t="s">
        <v>166</v>
      </c>
      <c r="B61" s="14" t="s">
        <v>139</v>
      </c>
      <c r="C61" s="19" t="s">
        <v>66</v>
      </c>
      <c r="D61" s="22">
        <f>D62+D63+D64</f>
        <v>69586.94</v>
      </c>
      <c r="E61" s="22">
        <f>E62+E63+E64</f>
        <v>69586.94</v>
      </c>
      <c r="F61" s="30">
        <f t="shared" si="0"/>
        <v>100</v>
      </c>
    </row>
    <row r="62" spans="1:6" ht="18" customHeight="1">
      <c r="A62" s="13" t="s">
        <v>173</v>
      </c>
      <c r="B62" s="14" t="s">
        <v>71</v>
      </c>
      <c r="C62" s="19" t="s">
        <v>72</v>
      </c>
      <c r="D62" s="22">
        <v>36714.46</v>
      </c>
      <c r="E62" s="22">
        <v>36714.46</v>
      </c>
      <c r="F62" s="30">
        <f t="shared" si="0"/>
        <v>100</v>
      </c>
    </row>
    <row r="63" spans="1:6" ht="0.75" customHeight="1" hidden="1">
      <c r="A63" s="11" t="s">
        <v>136</v>
      </c>
      <c r="B63" s="14" t="s">
        <v>73</v>
      </c>
      <c r="C63" s="19" t="s">
        <v>74</v>
      </c>
      <c r="D63" s="22"/>
      <c r="E63" s="22"/>
      <c r="F63" s="30" t="e">
        <f t="shared" si="0"/>
        <v>#DIV/0!</v>
      </c>
    </row>
    <row r="64" spans="1:6" ht="36.75" customHeight="1">
      <c r="A64" s="11" t="s">
        <v>174</v>
      </c>
      <c r="B64" s="23" t="s">
        <v>124</v>
      </c>
      <c r="C64" s="19" t="s">
        <v>125</v>
      </c>
      <c r="D64" s="22">
        <v>32872.48</v>
      </c>
      <c r="E64" s="22">
        <v>32872.48</v>
      </c>
      <c r="F64" s="30">
        <f t="shared" si="0"/>
        <v>100</v>
      </c>
    </row>
    <row r="65" spans="1:6" ht="15.75">
      <c r="A65" s="32" t="s">
        <v>67</v>
      </c>
      <c r="B65" s="33"/>
      <c r="C65" s="24"/>
      <c r="D65" s="25">
        <f>D10+D19+D21+D25+D31+D39+D45+D48+D50+D56+D61+D36+D59</f>
        <v>590577.26</v>
      </c>
      <c r="E65" s="25">
        <f>E10+E19+E21+E25+E31+E39+E45+E48+E50+E56+E61+E36+E59</f>
        <v>581496.18</v>
      </c>
      <c r="F65" s="29">
        <f t="shared" si="0"/>
        <v>98.46233835688155</v>
      </c>
    </row>
  </sheetData>
  <sheetProtection/>
  <mergeCells count="4">
    <mergeCell ref="A5:E5"/>
    <mergeCell ref="A65:B65"/>
    <mergeCell ref="D1:E1"/>
    <mergeCell ref="D2:E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2018-03-30T04:05:15Z</cp:lastPrinted>
  <dcterms:created xsi:type="dcterms:W3CDTF">2012-04-27T13:41:15Z</dcterms:created>
  <dcterms:modified xsi:type="dcterms:W3CDTF">2021-04-30T02:19:40Z</dcterms:modified>
  <cp:category/>
  <cp:version/>
  <cp:contentType/>
  <cp:contentStatus/>
</cp:coreProperties>
</file>